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 tabRatio="156"/>
  </bookViews>
  <sheets>
    <sheet name="29042016" sheetId="1" r:id="rId1"/>
  </sheets>
  <definedNames>
    <definedName name="_xlnm.Print_Area" localSheetId="0">'29042016'!$A$1:$F$46</definedName>
  </definedNames>
  <calcPr calcId="125725"/>
</workbook>
</file>

<file path=xl/calcChain.xml><?xml version="1.0" encoding="utf-8"?>
<calcChain xmlns="http://schemas.openxmlformats.org/spreadsheetml/2006/main">
  <c r="D7" i="1"/>
  <c r="E7"/>
  <c r="F42"/>
  <c r="E39"/>
  <c r="D39"/>
  <c r="F41"/>
  <c r="F37"/>
  <c r="F36"/>
  <c r="F35"/>
  <c r="F33"/>
  <c r="F16"/>
  <c r="E13"/>
  <c r="D13"/>
  <c r="F15"/>
  <c r="E34"/>
  <c r="F38"/>
  <c r="D34"/>
  <c r="E29"/>
  <c r="D29"/>
  <c r="F32"/>
  <c r="F31"/>
  <c r="E23"/>
  <c r="F23"/>
  <c r="D23"/>
  <c r="F25"/>
  <c r="E9"/>
  <c r="D9"/>
  <c r="F12"/>
  <c r="F11"/>
  <c r="F40"/>
  <c r="F30"/>
  <c r="F27"/>
  <c r="F26"/>
  <c r="F24"/>
  <c r="F22"/>
  <c r="F21"/>
  <c r="F19"/>
  <c r="F8"/>
  <c r="F17"/>
  <c r="F29"/>
  <c r="F34"/>
  <c r="F9"/>
  <c r="F39"/>
  <c r="F13"/>
  <c r="F7"/>
</calcChain>
</file>

<file path=xl/sharedStrings.xml><?xml version="1.0" encoding="utf-8"?>
<sst xmlns="http://schemas.openxmlformats.org/spreadsheetml/2006/main" count="104" uniqueCount="103">
  <si>
    <t>% исполнения</t>
  </si>
  <si>
    <t>№ п/п</t>
  </si>
  <si>
    <t xml:space="preserve">Наименование     показателей  </t>
  </si>
  <si>
    <t xml:space="preserve">КЦСР
</t>
  </si>
  <si>
    <t>ВСЕГО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</si>
  <si>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</si>
  <si>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</si>
  <si>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</si>
  <si>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</si>
  <si>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</si>
  <si>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</si>
  <si>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</si>
  <si>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</si>
  <si>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</si>
  <si>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</si>
  <si>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</si>
  <si>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</si>
  <si>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2.1</t>
  </si>
  <si>
    <t>2.2</t>
  </si>
  <si>
    <t>3.1</t>
  </si>
  <si>
    <t>3.2</t>
  </si>
  <si>
    <t>8.1</t>
  </si>
  <si>
    <t>10.1</t>
  </si>
  <si>
    <t>11.1</t>
  </si>
  <si>
    <t>12.1</t>
  </si>
  <si>
    <t>8.2</t>
  </si>
  <si>
    <t>11.2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</si>
  <si>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</si>
  <si>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</si>
  <si>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</si>
  <si>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</si>
  <si>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</si>
  <si>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</si>
  <si>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</si>
  <si>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08 0 00 00000</t>
  </si>
  <si>
    <t>09 0 00 00000</t>
  </si>
  <si>
    <t>10 0 00 00000</t>
  </si>
  <si>
    <t>11 0 00 00000</t>
  </si>
  <si>
    <t>12 0 00 00000</t>
  </si>
  <si>
    <t>План  на 2016 год, тыс. руб.</t>
  </si>
  <si>
    <t>Исполнено за 2016 год</t>
  </si>
  <si>
    <t xml:space="preserve">Муниципальная программа «Развитие материально-технической базы Старонижестеблиевского сельского поселения Красноармейского района </t>
  </si>
  <si>
    <t>02 0 10 00000</t>
  </si>
  <si>
    <t>Поддержка общественных некоммерческих организаций и содействие развитию гражданского общества Старонижестеблиевского сельского поселения Красноармейского района</t>
  </si>
  <si>
    <t>Развитие территориального общественного самоуправления Старонижестеблиевского сельского поселения Красноармейского района</t>
  </si>
  <si>
    <t>02 0 20 00000</t>
  </si>
  <si>
    <t>Муниципальная программа Старонижестеблиевского сельского поселения Красноармейского района «Обеспечение безопасности населения»</t>
  </si>
  <si>
    <t>«Пожарная безопасность Старонижестеблиевского сельского поселения Красноармейского района»</t>
  </si>
  <si>
    <t>03 0 20 00000</t>
  </si>
  <si>
    <t>Защита населения и территории от чрезвычайных ситуаций природного и техногенного характера, гражданская оборона в Старонижестеблиевском сельском поселении Красноармейского района</t>
  </si>
  <si>
    <t>03 0 30 00000</t>
  </si>
  <si>
    <t>Развитие учреждений культуры и мероприятия в сфере культуры и кинематографии Старонижестеблиевского сельского поселения Красноармейского района»</t>
  </si>
  <si>
    <t>08 0 10 00000</t>
  </si>
  <si>
    <t>8.3</t>
  </si>
  <si>
    <t>08 0 20 00000</t>
  </si>
  <si>
    <t>10 0 10 00000</t>
  </si>
  <si>
    <t xml:space="preserve">Развитие архитектуры и градостроительства Ста-ронижестеблиевского сельского поселения Красноармейского района </t>
  </si>
  <si>
    <t>10.2</t>
  </si>
  <si>
    <t>10 0 20 00000</t>
  </si>
  <si>
    <t>10.3</t>
  </si>
  <si>
    <t>10.4</t>
  </si>
  <si>
    <t>10 0 30 00000</t>
  </si>
  <si>
    <t>10 0 40 00000</t>
  </si>
  <si>
    <t xml:space="preserve">Муниципальная  программа «Жилищно-коммунальное хозяйство Старонижестеблиевского сельского поселения Красноармейского района»
</t>
  </si>
  <si>
    <t>11 0 10 00000</t>
  </si>
  <si>
    <t>11 0 20 00000</t>
  </si>
  <si>
    <t>11.3</t>
  </si>
  <si>
    <t>11.4</t>
  </si>
  <si>
    <t>11 0 40 00000</t>
  </si>
  <si>
    <t>Другие мероприятия в области благоустройства Старонижестеблиевского сельского поселения Красноармейского района</t>
  </si>
  <si>
    <t>11 0 50 00000</t>
  </si>
  <si>
    <t>12 0 10 00000</t>
  </si>
  <si>
    <t>12.2</t>
  </si>
  <si>
    <t>12 0 20 00000</t>
  </si>
  <si>
    <t>Глава</t>
  </si>
  <si>
    <t xml:space="preserve">Старонижестеблиевского </t>
  </si>
  <si>
    <t xml:space="preserve">сельского поселения </t>
  </si>
  <si>
    <t>Красноармейского района</t>
  </si>
  <si>
    <t>В.В.Новак</t>
  </si>
  <si>
    <t>13.</t>
  </si>
  <si>
    <t>13 0 00 00000</t>
  </si>
  <si>
    <t>Исполнение муниципальных программ Старонижестеблиевского сельского поселения Красноармейского района за 2016 год</t>
  </si>
  <si>
    <t>Мероприятия по организации проведения праздничных дней и памятных дат</t>
  </si>
  <si>
    <t xml:space="preserve">Развитие библиотек Старонижестеблиевского сельского поселения Красноармейского района </t>
  </si>
  <si>
    <t xml:space="preserve">Муниципальная целевая программа 
«Комплексное и устойчивое развитие в сфере строительства, архитектуры и дорожного хозяйства Старонижестеб-лиевского сельского поселения Красноармейского района»
</t>
  </si>
  <si>
    <t>Реконструкция, капитальный ремонт и ремонт улично-дорожной сети Старонижестеблиевского сельского поселения Красноармейского района</t>
  </si>
  <si>
    <t xml:space="preserve">Поддержка субъектов малого и среднего предпринимательства Старонижестеблиевского сельского поселения Красноармейского района
</t>
  </si>
  <si>
    <t>Землеустройство и землепользование Старониже-стеблиевского сельского поселения Красноармейского района</t>
  </si>
  <si>
    <t>Водоснабжение и водоотведение Старонижестеб-лиевского сельского поселения Красноармейского района «Устойчивое развитие сельских территорий»</t>
  </si>
  <si>
    <t>«Озеленение Старонижестеблиевского сельского поселения Красноармейского района»</t>
  </si>
  <si>
    <t>Организация сбора и вывоза бытовых отходов и мусора Старонижестеблиевского сельского поселения Красноармейского района</t>
  </si>
  <si>
    <t xml:space="preserve">Муниципальная целевая программа «Развитие топливно-энергетического комплекса Старонижестеблиевского сельского поселения Красноармейского района 
</t>
  </si>
  <si>
    <t>Уличное освещение Старонижестеблиевского сельского поселения Красноармейского района</t>
  </si>
  <si>
    <t xml:space="preserve">Развитие и реконструкция (ремонт) систем наружного освещения населенных пунктов Старонижестеблиевского сельского поселения Красноармейского района </t>
  </si>
  <si>
    <t xml:space="preserve">Муниципальная целевая программа «Социальная поддержка граждан старонижестеблиевского сельского поселения Красноармейского района»
</t>
  </si>
  <si>
    <t xml:space="preserve">Муниципальная целевая программа "Развитие местного самоуправле-ния и гражданского общества Старонижестеблиевского сельского поселения Красноармейского района"
</t>
  </si>
  <si>
    <t xml:space="preserve">Муниципальная целевая программа «Казачество Старонижестеблиевского сельского поселения Красноармейского района»
</t>
  </si>
  <si>
    <t xml:space="preserve">Муниципальная целевая программа «Противодействие незаконному обороту наркотиков Старонижестеблиевского сельского поселения Красноармейского района»
</t>
  </si>
  <si>
    <t xml:space="preserve">Муниципальная целевая программа «Развитие сельского хозяйства Старонижестеблиевского сельского поселения Красноармейского района»
</t>
  </si>
  <si>
    <t xml:space="preserve">Муниципальная целевая программа «Молодежь Старонижестеблиевского сельского поселения Красноармейского района»
</t>
  </si>
  <si>
    <t xml:space="preserve">Муниципальная целевая программа "Развитие культуры Старонижестеблиевского сельского поселения Красноармейского района»" 
</t>
  </si>
  <si>
    <t xml:space="preserve">Муниципальная целевая программа "Развитие физической культуры и спорта Старонижестеблиевского сельского поселени Красноармейского района"
</t>
  </si>
  <si>
    <t xml:space="preserve"> Приложение№ 4         
 к решению Совета 
 Старонижестеблиевского  
 сельского поселения   
 Красноармейского района 
 от _______2017г.№_____ 
</t>
  </si>
</sst>
</file>

<file path=xl/styles.xml><?xml version="1.0" encoding="utf-8"?>
<styleSheet xmlns="http://schemas.openxmlformats.org/spreadsheetml/2006/main">
  <numFmts count="1">
    <numFmt numFmtId="168" formatCode="0.0"/>
  </numFmts>
  <fonts count="12">
    <font>
      <sz val="10"/>
      <name val="Arial"/>
      <family val="2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61">
    <xf numFmtId="0" fontId="0" fillId="0" borderId="0" xfId="0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2" fontId="5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quotePrefix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5" fillId="0" borderId="0" xfId="0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168" fontId="9" fillId="0" borderId="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168" fontId="9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49" fontId="9" fillId="0" borderId="2" xfId="0" applyNumberFormat="1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8" fontId="9" fillId="0" borderId="2" xfId="0" applyNumberFormat="1" applyFont="1" applyBorder="1" applyAlignment="1">
      <alignment horizontal="center" vertical="top" wrapText="1"/>
    </xf>
    <xf numFmtId="168" fontId="9" fillId="0" borderId="3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68" fontId="9" fillId="0" borderId="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quotePrefix="1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"/>
  <sheetViews>
    <sheetView tabSelected="1" view="pageBreakPreview" topLeftCell="A40" zoomScaleNormal="85" zoomScaleSheetLayoutView="75" workbookViewId="0">
      <selection activeCell="B39" sqref="B39"/>
    </sheetView>
  </sheetViews>
  <sheetFormatPr defaultColWidth="9" defaultRowHeight="12.75"/>
  <cols>
    <col min="1" max="1" width="6.28515625" style="1" customWidth="1"/>
    <col min="2" max="2" width="53.85546875" style="1" customWidth="1"/>
    <col min="3" max="3" width="14" style="1" customWidth="1"/>
    <col min="4" max="4" width="12" style="1" customWidth="1"/>
    <col min="5" max="5" width="12.7109375" style="1" customWidth="1"/>
    <col min="6" max="6" width="13.28515625" style="1" customWidth="1"/>
    <col min="7" max="16384" width="9" style="1"/>
  </cols>
  <sheetData>
    <row r="1" spans="1:7" ht="117.75" customHeight="1">
      <c r="B1" s="2"/>
      <c r="C1" s="3"/>
      <c r="D1" s="56" t="s">
        <v>102</v>
      </c>
      <c r="E1" s="56"/>
      <c r="F1" s="56"/>
    </row>
    <row r="2" spans="1:7" s="4" customFormat="1" ht="35.25" customHeight="1">
      <c r="B2" s="57" t="s">
        <v>81</v>
      </c>
      <c r="C2" s="58"/>
      <c r="D2" s="58"/>
      <c r="E2" s="58"/>
      <c r="F2" s="58"/>
    </row>
    <row r="3" spans="1:7" s="4" customFormat="1" ht="18.75">
      <c r="B3" s="58"/>
      <c r="C3" s="58"/>
      <c r="D3" s="58"/>
      <c r="E3" s="58"/>
      <c r="F3" s="58"/>
    </row>
    <row r="4" spans="1:7" s="18" customFormat="1" ht="12.75" customHeight="1">
      <c r="A4" s="55" t="s">
        <v>1</v>
      </c>
      <c r="B4" s="59" t="s">
        <v>2</v>
      </c>
      <c r="C4" s="59" t="s">
        <v>3</v>
      </c>
      <c r="D4" s="60" t="s">
        <v>39</v>
      </c>
      <c r="E4" s="59" t="s">
        <v>40</v>
      </c>
      <c r="F4" s="59" t="s">
        <v>0</v>
      </c>
    </row>
    <row r="5" spans="1:7" s="18" customFormat="1" ht="63.75" customHeight="1">
      <c r="A5" s="55"/>
      <c r="B5" s="59"/>
      <c r="C5" s="59"/>
      <c r="D5" s="59"/>
      <c r="E5" s="59"/>
      <c r="F5" s="59"/>
    </row>
    <row r="6" spans="1:7" s="3" customFormat="1" ht="15">
      <c r="A6" s="20">
        <v>1</v>
      </c>
      <c r="B6" s="19">
        <v>2</v>
      </c>
      <c r="C6" s="19">
        <v>3</v>
      </c>
      <c r="D6" s="19">
        <v>5</v>
      </c>
      <c r="E6" s="19">
        <v>6</v>
      </c>
      <c r="F6" s="19">
        <v>7</v>
      </c>
    </row>
    <row r="7" spans="1:7" s="15" customFormat="1" ht="15.75">
      <c r="A7" s="22"/>
      <c r="B7" s="23" t="s">
        <v>4</v>
      </c>
      <c r="C7" s="24"/>
      <c r="D7" s="24">
        <f>D8+D9+D13+D17+D19+D21+D22+D23+D29+D34+D39+D42+D27</f>
        <v>29265.199999999997</v>
      </c>
      <c r="E7" s="24">
        <f>E8+E9+E13+E17+E19+E21+E22+E23+E27+E29+E34+E39+E42</f>
        <v>28866.3</v>
      </c>
      <c r="F7" s="25">
        <f>E7/D7*100</f>
        <v>98.636947637467031</v>
      </c>
    </row>
    <row r="8" spans="1:7" s="15" customFormat="1" ht="47.25">
      <c r="A8" s="22" t="s">
        <v>5</v>
      </c>
      <c r="B8" s="23" t="s">
        <v>41</v>
      </c>
      <c r="C8" s="38" t="s">
        <v>27</v>
      </c>
      <c r="D8" s="24">
        <v>515.20000000000005</v>
      </c>
      <c r="E8" s="24">
        <v>480.2</v>
      </c>
      <c r="F8" s="25">
        <f t="shared" ref="F8:F41" si="0">E8/D8*100</f>
        <v>93.206521739130423</v>
      </c>
    </row>
    <row r="9" spans="1:7" s="17" customFormat="1" ht="30.75" customHeight="1">
      <c r="A9" s="46" t="s">
        <v>6</v>
      </c>
      <c r="B9" s="54" t="s">
        <v>95</v>
      </c>
      <c r="C9" s="50" t="s">
        <v>28</v>
      </c>
      <c r="D9" s="41">
        <f>D11+D12</f>
        <v>361</v>
      </c>
      <c r="E9" s="41">
        <f>E11+E12</f>
        <v>361</v>
      </c>
      <c r="F9" s="42">
        <f t="shared" si="0"/>
        <v>100</v>
      </c>
      <c r="G9" s="16"/>
    </row>
    <row r="10" spans="1:7" s="17" customFormat="1" ht="30.75" customHeight="1">
      <c r="A10" s="46"/>
      <c r="B10" s="47"/>
      <c r="C10" s="50"/>
      <c r="D10" s="41"/>
      <c r="E10" s="41"/>
      <c r="F10" s="43"/>
      <c r="G10" s="16"/>
    </row>
    <row r="11" spans="1:7" s="17" customFormat="1" ht="63" customHeight="1">
      <c r="A11" s="29" t="s">
        <v>17</v>
      </c>
      <c r="B11" s="30" t="s">
        <v>43</v>
      </c>
      <c r="C11" s="31" t="s">
        <v>42</v>
      </c>
      <c r="D11" s="31">
        <v>205</v>
      </c>
      <c r="E11" s="31">
        <v>205</v>
      </c>
      <c r="F11" s="25">
        <f>E11/D11*100</f>
        <v>100</v>
      </c>
      <c r="G11" s="16"/>
    </row>
    <row r="12" spans="1:7" s="17" customFormat="1" ht="50.25" customHeight="1">
      <c r="A12" s="22" t="s">
        <v>18</v>
      </c>
      <c r="B12" s="30" t="s">
        <v>44</v>
      </c>
      <c r="C12" s="24" t="s">
        <v>45</v>
      </c>
      <c r="D12" s="24">
        <v>156</v>
      </c>
      <c r="E12" s="24">
        <v>156</v>
      </c>
      <c r="F12" s="25">
        <f>E12/D12*100</f>
        <v>100</v>
      </c>
      <c r="G12" s="16"/>
    </row>
    <row r="13" spans="1:7" s="17" customFormat="1" ht="27" customHeight="1">
      <c r="A13" s="45" t="s">
        <v>7</v>
      </c>
      <c r="B13" s="47" t="s">
        <v>46</v>
      </c>
      <c r="C13" s="49" t="s">
        <v>29</v>
      </c>
      <c r="D13" s="40">
        <f>D15+D16</f>
        <v>723.1</v>
      </c>
      <c r="E13" s="51">
        <f>E15+E16</f>
        <v>723.1</v>
      </c>
      <c r="F13" s="53">
        <f t="shared" si="0"/>
        <v>100</v>
      </c>
      <c r="G13" s="16"/>
    </row>
    <row r="14" spans="1:7" s="17" customFormat="1" ht="20.25" customHeight="1">
      <c r="A14" s="46"/>
      <c r="B14" s="48"/>
      <c r="C14" s="50"/>
      <c r="D14" s="41"/>
      <c r="E14" s="52"/>
      <c r="F14" s="53"/>
      <c r="G14" s="16"/>
    </row>
    <row r="15" spans="1:7" s="17" customFormat="1" ht="31.5">
      <c r="A15" s="29" t="s">
        <v>19</v>
      </c>
      <c r="B15" s="23" t="s">
        <v>47</v>
      </c>
      <c r="C15" s="24" t="s">
        <v>48</v>
      </c>
      <c r="D15" s="24">
        <v>121.7</v>
      </c>
      <c r="E15" s="24">
        <v>121.7</v>
      </c>
      <c r="F15" s="25">
        <f>E15/D15*100</f>
        <v>100</v>
      </c>
      <c r="G15" s="16"/>
    </row>
    <row r="16" spans="1:7" s="17" customFormat="1" ht="63">
      <c r="A16" s="22" t="s">
        <v>20</v>
      </c>
      <c r="B16" s="23" t="s">
        <v>49</v>
      </c>
      <c r="C16" s="24" t="s">
        <v>50</v>
      </c>
      <c r="D16" s="24">
        <v>601.4</v>
      </c>
      <c r="E16" s="24">
        <v>601.4</v>
      </c>
      <c r="F16" s="27">
        <f>E16/D16*100</f>
        <v>100</v>
      </c>
      <c r="G16" s="16"/>
    </row>
    <row r="17" spans="1:7" s="17" customFormat="1" ht="20.25" customHeight="1">
      <c r="A17" s="46" t="s">
        <v>8</v>
      </c>
      <c r="B17" s="48" t="s">
        <v>96</v>
      </c>
      <c r="C17" s="50" t="s">
        <v>30</v>
      </c>
      <c r="D17" s="41">
        <v>55</v>
      </c>
      <c r="E17" s="41">
        <v>55</v>
      </c>
      <c r="F17" s="42">
        <f t="shared" si="0"/>
        <v>100</v>
      </c>
      <c r="G17" s="16"/>
    </row>
    <row r="18" spans="1:7" s="17" customFormat="1" ht="25.5" customHeight="1">
      <c r="A18" s="46"/>
      <c r="B18" s="48"/>
      <c r="C18" s="50"/>
      <c r="D18" s="41"/>
      <c r="E18" s="41"/>
      <c r="F18" s="44"/>
      <c r="G18" s="16"/>
    </row>
    <row r="19" spans="1:7" s="17" customFormat="1" ht="27" customHeight="1">
      <c r="A19" s="45" t="s">
        <v>9</v>
      </c>
      <c r="B19" s="47" t="s">
        <v>97</v>
      </c>
      <c r="C19" s="49" t="s">
        <v>31</v>
      </c>
      <c r="D19" s="40">
        <v>15.3</v>
      </c>
      <c r="E19" s="40">
        <v>15.3</v>
      </c>
      <c r="F19" s="42">
        <f t="shared" si="0"/>
        <v>100</v>
      </c>
      <c r="G19" s="16"/>
    </row>
    <row r="20" spans="1:7" s="17" customFormat="1" ht="33.75" customHeight="1">
      <c r="A20" s="46"/>
      <c r="B20" s="48"/>
      <c r="C20" s="50"/>
      <c r="D20" s="41"/>
      <c r="E20" s="41"/>
      <c r="F20" s="43"/>
      <c r="G20" s="16"/>
    </row>
    <row r="21" spans="1:7" s="17" customFormat="1" ht="45" customHeight="1">
      <c r="A21" s="22" t="s">
        <v>10</v>
      </c>
      <c r="B21" s="34" t="s">
        <v>98</v>
      </c>
      <c r="C21" s="38" t="s">
        <v>32</v>
      </c>
      <c r="D21" s="24">
        <v>54.1</v>
      </c>
      <c r="E21" s="24">
        <v>54.1</v>
      </c>
      <c r="F21" s="25">
        <f t="shared" si="0"/>
        <v>100</v>
      </c>
      <c r="G21" s="16"/>
    </row>
    <row r="22" spans="1:7" s="17" customFormat="1" ht="45" customHeight="1">
      <c r="A22" s="22" t="s">
        <v>11</v>
      </c>
      <c r="B22" s="35" t="s">
        <v>99</v>
      </c>
      <c r="C22" s="39" t="s">
        <v>33</v>
      </c>
      <c r="D22" s="33">
        <v>85</v>
      </c>
      <c r="E22" s="33">
        <v>75.099999999999994</v>
      </c>
      <c r="F22" s="25">
        <f t="shared" si="0"/>
        <v>88.35294117647058</v>
      </c>
      <c r="G22" s="16"/>
    </row>
    <row r="23" spans="1:7" s="17" customFormat="1" ht="47.25" customHeight="1">
      <c r="A23" s="22" t="s">
        <v>12</v>
      </c>
      <c r="B23" s="23" t="s">
        <v>100</v>
      </c>
      <c r="C23" s="38" t="s">
        <v>34</v>
      </c>
      <c r="D23" s="24">
        <f>D24+D25+D26</f>
        <v>8479.5999999999985</v>
      </c>
      <c r="E23" s="24">
        <f>E24+E25+E26</f>
        <v>8398</v>
      </c>
      <c r="F23" s="25">
        <f t="shared" si="0"/>
        <v>99.037690457097057</v>
      </c>
      <c r="G23" s="16"/>
    </row>
    <row r="24" spans="1:7" s="17" customFormat="1" ht="63">
      <c r="A24" s="29" t="s">
        <v>21</v>
      </c>
      <c r="B24" s="26" t="s">
        <v>51</v>
      </c>
      <c r="C24" s="31" t="s">
        <v>52</v>
      </c>
      <c r="D24" s="31">
        <v>5658.5</v>
      </c>
      <c r="E24" s="31">
        <v>5622.3</v>
      </c>
      <c r="F24" s="25">
        <f t="shared" si="0"/>
        <v>99.360254484403995</v>
      </c>
      <c r="G24" s="16"/>
    </row>
    <row r="25" spans="1:7" s="17" customFormat="1" ht="31.5">
      <c r="A25" s="29" t="s">
        <v>25</v>
      </c>
      <c r="B25" s="26" t="s">
        <v>82</v>
      </c>
      <c r="C25" s="31" t="s">
        <v>52</v>
      </c>
      <c r="D25" s="31">
        <v>275.39999999999998</v>
      </c>
      <c r="E25" s="31">
        <v>273.3</v>
      </c>
      <c r="F25" s="25">
        <f t="shared" si="0"/>
        <v>99.237472766884551</v>
      </c>
      <c r="G25" s="16"/>
    </row>
    <row r="26" spans="1:7" s="17" customFormat="1" ht="31.5">
      <c r="A26" s="22" t="s">
        <v>53</v>
      </c>
      <c r="B26" s="23" t="s">
        <v>83</v>
      </c>
      <c r="C26" s="24" t="s">
        <v>54</v>
      </c>
      <c r="D26" s="24">
        <v>2545.6999999999998</v>
      </c>
      <c r="E26" s="24">
        <v>2502.4</v>
      </c>
      <c r="F26" s="25">
        <f t="shared" si="0"/>
        <v>98.299092587500496</v>
      </c>
      <c r="G26" s="16"/>
    </row>
    <row r="27" spans="1:7" s="17" customFormat="1" ht="27" customHeight="1">
      <c r="A27" s="45" t="s">
        <v>13</v>
      </c>
      <c r="B27" s="47" t="s">
        <v>101</v>
      </c>
      <c r="C27" s="49" t="s">
        <v>35</v>
      </c>
      <c r="D27" s="40">
        <v>537</v>
      </c>
      <c r="E27" s="40">
        <v>292.5</v>
      </c>
      <c r="F27" s="42">
        <f t="shared" si="0"/>
        <v>54.469273743016757</v>
      </c>
      <c r="G27" s="16"/>
    </row>
    <row r="28" spans="1:7" s="17" customFormat="1" ht="33.75" customHeight="1">
      <c r="A28" s="46"/>
      <c r="B28" s="48"/>
      <c r="C28" s="50"/>
      <c r="D28" s="41"/>
      <c r="E28" s="41"/>
      <c r="F28" s="43"/>
      <c r="G28" s="16"/>
    </row>
    <row r="29" spans="1:7" s="17" customFormat="1" ht="75.75" customHeight="1">
      <c r="A29" s="22" t="s">
        <v>14</v>
      </c>
      <c r="B29" s="23" t="s">
        <v>84</v>
      </c>
      <c r="C29" s="38" t="s">
        <v>36</v>
      </c>
      <c r="D29" s="24">
        <f>D30+D31+D32+D33</f>
        <v>14098.7</v>
      </c>
      <c r="E29" s="24">
        <f>E30+E31+E32+E33</f>
        <v>14092.6</v>
      </c>
      <c r="F29" s="25">
        <f t="shared" si="0"/>
        <v>99.956733599551725</v>
      </c>
      <c r="G29" s="16"/>
    </row>
    <row r="30" spans="1:7" s="17" customFormat="1" ht="47.25">
      <c r="A30" s="22" t="s">
        <v>22</v>
      </c>
      <c r="B30" s="23" t="s">
        <v>85</v>
      </c>
      <c r="C30" s="24" t="s">
        <v>55</v>
      </c>
      <c r="D30" s="24">
        <v>13555.1</v>
      </c>
      <c r="E30" s="24">
        <v>13549</v>
      </c>
      <c r="F30" s="25">
        <f t="shared" si="0"/>
        <v>99.954998487654095</v>
      </c>
      <c r="G30" s="16"/>
    </row>
    <row r="31" spans="1:7" s="17" customFormat="1" ht="47.25">
      <c r="A31" s="22" t="s">
        <v>57</v>
      </c>
      <c r="B31" s="23" t="s">
        <v>56</v>
      </c>
      <c r="C31" s="24" t="s">
        <v>58</v>
      </c>
      <c r="D31" s="24">
        <v>523.6</v>
      </c>
      <c r="E31" s="24">
        <v>523.6</v>
      </c>
      <c r="F31" s="25">
        <f t="shared" si="0"/>
        <v>100</v>
      </c>
      <c r="G31" s="16"/>
    </row>
    <row r="32" spans="1:7" s="17" customFormat="1" ht="48" customHeight="1">
      <c r="A32" s="22" t="s">
        <v>59</v>
      </c>
      <c r="B32" s="23" t="s">
        <v>86</v>
      </c>
      <c r="C32" s="24" t="s">
        <v>61</v>
      </c>
      <c r="D32" s="24">
        <v>15</v>
      </c>
      <c r="E32" s="24">
        <v>15</v>
      </c>
      <c r="F32" s="25">
        <f t="shared" si="0"/>
        <v>100</v>
      </c>
      <c r="G32" s="16"/>
    </row>
    <row r="33" spans="1:7" s="17" customFormat="1" ht="47.25">
      <c r="A33" s="22" t="s">
        <v>60</v>
      </c>
      <c r="B33" s="23" t="s">
        <v>87</v>
      </c>
      <c r="C33" s="24" t="s">
        <v>62</v>
      </c>
      <c r="D33" s="24">
        <v>5</v>
      </c>
      <c r="E33" s="24">
        <v>5</v>
      </c>
      <c r="F33" s="36">
        <f>E33/D33*100</f>
        <v>100</v>
      </c>
      <c r="G33" s="16"/>
    </row>
    <row r="34" spans="1:7" s="17" customFormat="1" ht="46.5" customHeight="1">
      <c r="A34" s="22" t="s">
        <v>15</v>
      </c>
      <c r="B34" s="23" t="s">
        <v>63</v>
      </c>
      <c r="C34" s="38" t="s">
        <v>37</v>
      </c>
      <c r="D34" s="24">
        <f>D35+D36+D37+D38</f>
        <v>1524.1</v>
      </c>
      <c r="E34" s="24">
        <f>E35+E36+E37+E38</f>
        <v>1507.6</v>
      </c>
      <c r="F34" s="37">
        <f>E34/D34*100</f>
        <v>98.917393871793195</v>
      </c>
      <c r="G34" s="16"/>
    </row>
    <row r="35" spans="1:7" s="17" customFormat="1" ht="47.25">
      <c r="A35" s="29" t="s">
        <v>23</v>
      </c>
      <c r="B35" s="26" t="s">
        <v>88</v>
      </c>
      <c r="C35" s="31" t="s">
        <v>64</v>
      </c>
      <c r="D35" s="31">
        <v>150.30000000000001</v>
      </c>
      <c r="E35" s="31">
        <v>150.30000000000001</v>
      </c>
      <c r="F35" s="25">
        <f>E35/D35*100</f>
        <v>100</v>
      </c>
      <c r="G35" s="16"/>
    </row>
    <row r="36" spans="1:7" s="17" customFormat="1" ht="31.5">
      <c r="A36" s="22" t="s">
        <v>26</v>
      </c>
      <c r="B36" s="23" t="s">
        <v>89</v>
      </c>
      <c r="C36" s="24" t="s">
        <v>65</v>
      </c>
      <c r="D36" s="24">
        <v>13.8</v>
      </c>
      <c r="E36" s="24">
        <v>4.5999999999999996</v>
      </c>
      <c r="F36" s="25">
        <f>E36/D36*100</f>
        <v>33.333333333333329</v>
      </c>
      <c r="G36" s="16"/>
    </row>
    <row r="37" spans="1:7" s="17" customFormat="1" ht="47.25">
      <c r="A37" s="32" t="s">
        <v>66</v>
      </c>
      <c r="B37" s="28" t="s">
        <v>90</v>
      </c>
      <c r="C37" s="24" t="s">
        <v>68</v>
      </c>
      <c r="D37" s="33">
        <v>115</v>
      </c>
      <c r="E37" s="33">
        <v>109.1</v>
      </c>
      <c r="F37" s="25">
        <f>E37/D37*100</f>
        <v>94.869565217391298</v>
      </c>
      <c r="G37" s="16"/>
    </row>
    <row r="38" spans="1:7" s="17" customFormat="1" ht="47.25">
      <c r="A38" s="32" t="s">
        <v>67</v>
      </c>
      <c r="B38" s="28" t="s">
        <v>69</v>
      </c>
      <c r="C38" s="24" t="s">
        <v>70</v>
      </c>
      <c r="D38" s="33">
        <v>1245</v>
      </c>
      <c r="E38" s="33">
        <v>1243.5999999999999</v>
      </c>
      <c r="F38" s="25">
        <f>E34/D34*100</f>
        <v>98.917393871793195</v>
      </c>
      <c r="G38" s="16"/>
    </row>
    <row r="39" spans="1:7" s="17" customFormat="1" ht="48.75" customHeight="1">
      <c r="A39" s="32" t="s">
        <v>16</v>
      </c>
      <c r="B39" s="28" t="s">
        <v>91</v>
      </c>
      <c r="C39" s="39" t="s">
        <v>38</v>
      </c>
      <c r="D39" s="33">
        <f>D40+D41</f>
        <v>2702.1</v>
      </c>
      <c r="E39" s="33">
        <f>E40+E41</f>
        <v>2696.7999999999997</v>
      </c>
      <c r="F39" s="25">
        <f t="shared" si="0"/>
        <v>99.803856259945974</v>
      </c>
      <c r="G39" s="16"/>
    </row>
    <row r="40" spans="1:7" s="17" customFormat="1" ht="31.5">
      <c r="A40" s="22" t="s">
        <v>24</v>
      </c>
      <c r="B40" s="23" t="s">
        <v>92</v>
      </c>
      <c r="C40" s="24" t="s">
        <v>71</v>
      </c>
      <c r="D40" s="24">
        <v>2592</v>
      </c>
      <c r="E40" s="24">
        <v>2586.6999999999998</v>
      </c>
      <c r="F40" s="25">
        <f t="shared" si="0"/>
        <v>99.795524691358011</v>
      </c>
      <c r="G40" s="16"/>
    </row>
    <row r="41" spans="1:7" s="17" customFormat="1" ht="45.75" customHeight="1">
      <c r="A41" s="22" t="s">
        <v>72</v>
      </c>
      <c r="B41" s="23" t="s">
        <v>93</v>
      </c>
      <c r="C41" s="24" t="s">
        <v>73</v>
      </c>
      <c r="D41" s="24">
        <v>110.1</v>
      </c>
      <c r="E41" s="24">
        <v>110.1</v>
      </c>
      <c r="F41" s="25">
        <f t="shared" si="0"/>
        <v>100</v>
      </c>
      <c r="G41" s="16"/>
    </row>
    <row r="42" spans="1:7" s="17" customFormat="1" ht="52.5" customHeight="1">
      <c r="A42" s="32" t="s">
        <v>79</v>
      </c>
      <c r="B42" s="28" t="s">
        <v>94</v>
      </c>
      <c r="C42" s="39" t="s">
        <v>80</v>
      </c>
      <c r="D42" s="33">
        <v>115</v>
      </c>
      <c r="E42" s="33">
        <v>115</v>
      </c>
      <c r="F42" s="25">
        <f>E42/D42*100</f>
        <v>100</v>
      </c>
      <c r="G42" s="16"/>
    </row>
    <row r="43" spans="1:7" s="6" customFormat="1" ht="18.75">
      <c r="A43" s="8"/>
      <c r="B43" s="21" t="s">
        <v>74</v>
      </c>
      <c r="C43" s="9"/>
      <c r="D43" s="9"/>
      <c r="E43" s="9"/>
      <c r="F43" s="10"/>
      <c r="G43" s="5"/>
    </row>
    <row r="44" spans="1:7" s="5" customFormat="1" ht="18.75">
      <c r="B44" s="11" t="s">
        <v>75</v>
      </c>
      <c r="C44" s="12"/>
      <c r="D44" s="12"/>
      <c r="E44" s="12"/>
      <c r="F44" s="12"/>
    </row>
    <row r="45" spans="1:7" s="4" customFormat="1" ht="21" customHeight="1">
      <c r="B45" s="11" t="s">
        <v>76</v>
      </c>
      <c r="C45" s="13"/>
      <c r="D45" s="13"/>
      <c r="E45" s="13"/>
      <c r="F45" s="13"/>
    </row>
    <row r="46" spans="1:7" s="4" customFormat="1" ht="21" customHeight="1">
      <c r="B46" s="11" t="s">
        <v>77</v>
      </c>
      <c r="C46" s="13"/>
      <c r="D46" s="14"/>
      <c r="E46" s="13"/>
      <c r="F46" s="13" t="s">
        <v>78</v>
      </c>
    </row>
    <row r="47" spans="1:7" s="4" customFormat="1" ht="21" customHeight="1">
      <c r="B47" s="7"/>
    </row>
    <row r="48" spans="1:7" ht="18">
      <c r="A48" s="4"/>
      <c r="B48" s="7"/>
      <c r="C48" s="4"/>
      <c r="D48" s="4"/>
      <c r="E48" s="4"/>
      <c r="F48" s="4"/>
    </row>
    <row r="49" spans="1:1" ht="18">
      <c r="A49" s="4"/>
    </row>
  </sheetData>
  <mergeCells count="39">
    <mergeCell ref="D1:F1"/>
    <mergeCell ref="B2:F2"/>
    <mergeCell ref="B3:F3"/>
    <mergeCell ref="F4:F5"/>
    <mergeCell ref="E4:E5"/>
    <mergeCell ref="B4:B5"/>
    <mergeCell ref="C4:C5"/>
    <mergeCell ref="D4:D5"/>
    <mergeCell ref="F9:F10"/>
    <mergeCell ref="A9:A10"/>
    <mergeCell ref="B9:B10"/>
    <mergeCell ref="C9:C10"/>
    <mergeCell ref="A4:A5"/>
    <mergeCell ref="E9:E10"/>
    <mergeCell ref="D9:D10"/>
    <mergeCell ref="D13:D14"/>
    <mergeCell ref="E13:E14"/>
    <mergeCell ref="F13:F14"/>
    <mergeCell ref="A17:A18"/>
    <mergeCell ref="B17:B18"/>
    <mergeCell ref="C17:C18"/>
    <mergeCell ref="A13:A14"/>
    <mergeCell ref="B13:B14"/>
    <mergeCell ref="C13:C14"/>
    <mergeCell ref="A19:A20"/>
    <mergeCell ref="B19:B20"/>
    <mergeCell ref="C19:C20"/>
    <mergeCell ref="D27:D28"/>
    <mergeCell ref="A27:A28"/>
    <mergeCell ref="B27:B28"/>
    <mergeCell ref="C27:C28"/>
    <mergeCell ref="E27:E28"/>
    <mergeCell ref="F27:F28"/>
    <mergeCell ref="D17:D18"/>
    <mergeCell ref="E17:E18"/>
    <mergeCell ref="F17:F18"/>
    <mergeCell ref="D19:D20"/>
    <mergeCell ref="E19:E20"/>
    <mergeCell ref="F19:F20"/>
  </mergeCells>
  <phoneticPr fontId="0" type="noConversion"/>
  <pageMargins left="0.74791666666666667" right="0.74791666666666667" top="0.39374999999999999" bottom="0.51180555555555562" header="0.51180555555555562" footer="0.51180555555555562"/>
  <pageSetup paperSize="9" scale="67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29042016</vt:lpstr>
      <vt:lpstr>'29042016'!Область_печати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2017-04-17T09:41:28Z</cp:lastPrinted>
  <dcterms:created xsi:type="dcterms:W3CDTF">2008-04-02T12:18:53Z</dcterms:created>
  <dcterms:modified xsi:type="dcterms:W3CDTF">2017-04-24T12:47:44Z</dcterms:modified>
</cp:coreProperties>
</file>